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<sst xmlns="http://schemas.openxmlformats.org/spreadsheetml/2006/main" count="38" uniqueCount="36">
  <si>
    <t>附件1</t>
  </si>
  <si>
    <t>2025年秋季学期家庭经济困难寄宿生生活补助分配表（小学）</t>
  </si>
  <si>
    <t>单位名称:全州县教育局               制表人：蒋箐                        日期：2025年10月22日</t>
  </si>
  <si>
    <t>乡镇</t>
  </si>
  <si>
    <t>在校寄宿总人数</t>
  </si>
  <si>
    <t>享受资助总人数</t>
  </si>
  <si>
    <t>资助标准（元）</t>
  </si>
  <si>
    <t>享受资助总金额（元）</t>
  </si>
  <si>
    <t>其中</t>
  </si>
  <si>
    <t>备注</t>
  </si>
  <si>
    <t>标签受助人数</t>
  </si>
  <si>
    <t>标签受助金额（元）</t>
  </si>
  <si>
    <t>指标受助人数</t>
  </si>
  <si>
    <t>指标受助金额（元）</t>
  </si>
  <si>
    <t>人口较少民族寄宿生</t>
  </si>
  <si>
    <t>受助金额（元）</t>
  </si>
  <si>
    <t>安和镇</t>
  </si>
  <si>
    <t>白宝乡</t>
  </si>
  <si>
    <t>才湾镇</t>
  </si>
  <si>
    <t>大西江镇</t>
  </si>
  <si>
    <t>东山乡</t>
  </si>
  <si>
    <t>凤凰镇</t>
  </si>
  <si>
    <t>人口较少民族寄宿生在原有标准的基础上增加125元</t>
  </si>
  <si>
    <t>枧塘镇</t>
  </si>
  <si>
    <t>蕉江乡</t>
  </si>
  <si>
    <t>两河镇</t>
  </si>
  <si>
    <t>龙水镇</t>
  </si>
  <si>
    <t>全州镇</t>
  </si>
  <si>
    <t>绍水镇</t>
  </si>
  <si>
    <t>石塘镇</t>
  </si>
  <si>
    <t>文桥镇</t>
  </si>
  <si>
    <t>咸水镇</t>
  </si>
  <si>
    <t>永岁镇</t>
  </si>
  <si>
    <t>博雅学校</t>
  </si>
  <si>
    <t>理想学校</t>
  </si>
  <si>
    <t>合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</si>
</sst>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10"/>
      <name val="宋体"/>
      <charset val="134"/>
    </font>
    <font>
      <b/>
      <sz val="18"/>
      <name val="仿宋_GB2312"/>
      <charset val="134"/>
    </font>
    <font>
      <sz val="12"/>
      <name val="仿宋_GB2312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49" fontId="1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/>
    <xf numFmtId="176" fontId="1" fillId="0" borderId="0" xfId="0" applyNumberFormat="1" applyFont="1" applyFill="1" applyBorder="1" applyAlignment="1"/>
    <xf numFmtId="176" fontId="2" fillId="0" borderId="0" xfId="0" applyNumberFormat="1" applyFont="1" applyFill="1" applyBorder="1" applyAlignment="1"/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49" fontId="3" fillId="0" borderId="0" xfId="0" applyNumberFormat="1" applyFont="1" applyFill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0" borderId="2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tabSelected="1" topLeftCell="A4" workbookViewId="0">
      <selection activeCell="O19" sqref="O19"/>
    </sheetView>
  </sheetViews>
  <sheetFormatPr defaultColWidth="9" defaultRowHeight="13.5"/>
  <cols>
    <col min="1" max="1" width="9.875" style="2" customWidth="1"/>
    <col min="2" max="2" width="6.375" customWidth="1"/>
    <col min="3" max="3" width="7.25" style="3" customWidth="1"/>
    <col min="4" max="4" width="6.625" customWidth="1"/>
    <col min="5" max="5" width="8.75" customWidth="1"/>
    <col min="6" max="6" width="5.5" customWidth="1"/>
    <col min="7" max="7" width="8.875" customWidth="1"/>
    <col min="8" max="8" width="5.25" style="3" customWidth="1"/>
    <col min="9" max="9" width="9.875" customWidth="1"/>
    <col min="10" max="11" width="7.125" customWidth="1"/>
    <col min="12" max="12" width="17.125" style="2" customWidth="1"/>
  </cols>
  <sheetData>
    <row r="1" ht="17" customHeight="1" spans="1:12">
      <c r="A1" s="4" t="s">
        <v>0</v>
      </c>
      <c r="B1" s="5"/>
      <c r="C1" s="6"/>
      <c r="D1" s="5"/>
      <c r="E1" s="5"/>
      <c r="F1" s="5"/>
      <c r="G1" s="5"/>
      <c r="H1" s="7"/>
      <c r="I1" s="5"/>
      <c r="J1" s="5"/>
      <c r="K1" s="5"/>
      <c r="L1" s="4"/>
    </row>
    <row r="2" ht="35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20"/>
    </row>
    <row r="3" ht="36" customHeight="1" spans="1:12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ht="22" customHeight="1" spans="1:12">
      <c r="A4" s="10" t="s">
        <v>3</v>
      </c>
      <c r="B4" s="10" t="s">
        <v>4</v>
      </c>
      <c r="C4" s="11" t="s">
        <v>5</v>
      </c>
      <c r="D4" s="10" t="s">
        <v>6</v>
      </c>
      <c r="E4" s="10" t="s">
        <v>7</v>
      </c>
      <c r="F4" s="12" t="s">
        <v>8</v>
      </c>
      <c r="G4" s="12"/>
      <c r="H4" s="12"/>
      <c r="I4" s="12"/>
      <c r="J4" s="12"/>
      <c r="K4" s="12"/>
      <c r="L4" s="10" t="s">
        <v>9</v>
      </c>
    </row>
    <row r="5" s="1" customFormat="1" ht="61" customHeight="1" spans="1:12">
      <c r="A5" s="13"/>
      <c r="B5" s="13"/>
      <c r="C5" s="14"/>
      <c r="D5" s="13"/>
      <c r="E5" s="13"/>
      <c r="F5" s="12" t="s">
        <v>10</v>
      </c>
      <c r="G5" s="12" t="s">
        <v>11</v>
      </c>
      <c r="H5" s="15" t="s">
        <v>12</v>
      </c>
      <c r="I5" s="12" t="s">
        <v>13</v>
      </c>
      <c r="J5" s="12" t="s">
        <v>14</v>
      </c>
      <c r="K5" s="12" t="s">
        <v>15</v>
      </c>
      <c r="L5" s="13"/>
    </row>
    <row r="6" ht="26" customHeight="1" spans="1:13">
      <c r="A6" s="16" t="s">
        <v>16</v>
      </c>
      <c r="B6" s="17">
        <v>885</v>
      </c>
      <c r="C6" s="18">
        <f t="shared" ref="C6:C15" si="0">F6+H6</f>
        <v>618</v>
      </c>
      <c r="D6" s="17">
        <v>625</v>
      </c>
      <c r="E6" s="17">
        <f>C6*D6</f>
        <v>386250</v>
      </c>
      <c r="F6" s="17">
        <v>154</v>
      </c>
      <c r="G6" s="17">
        <f>F6*625</f>
        <v>96250</v>
      </c>
      <c r="H6" s="18">
        <v>464</v>
      </c>
      <c r="I6" s="17">
        <f>H6*625</f>
        <v>290000</v>
      </c>
      <c r="J6" s="17"/>
      <c r="K6" s="17"/>
      <c r="L6" s="21"/>
      <c r="M6" s="22"/>
    </row>
    <row r="7" ht="26" customHeight="1" spans="1:13">
      <c r="A7" s="16" t="s">
        <v>17</v>
      </c>
      <c r="B7" s="17">
        <v>98</v>
      </c>
      <c r="C7" s="18">
        <f t="shared" si="0"/>
        <v>75</v>
      </c>
      <c r="D7" s="17">
        <v>625</v>
      </c>
      <c r="E7" s="17">
        <f t="shared" ref="E7:E23" si="1">C7*D7</f>
        <v>46875</v>
      </c>
      <c r="F7" s="17">
        <v>35</v>
      </c>
      <c r="G7" s="17">
        <f t="shared" ref="G7:G23" si="2">F7*625</f>
        <v>21875</v>
      </c>
      <c r="H7" s="18">
        <v>40</v>
      </c>
      <c r="I7" s="17">
        <f t="shared" ref="I7:I24" si="3">H7*625</f>
        <v>25000</v>
      </c>
      <c r="J7" s="17"/>
      <c r="K7" s="17"/>
      <c r="L7" s="21"/>
      <c r="M7" s="22"/>
    </row>
    <row r="8" ht="26" customHeight="1" spans="1:13">
      <c r="A8" s="16" t="s">
        <v>18</v>
      </c>
      <c r="B8" s="17">
        <v>378</v>
      </c>
      <c r="C8" s="18">
        <f t="shared" si="0"/>
        <v>265</v>
      </c>
      <c r="D8" s="17">
        <v>625</v>
      </c>
      <c r="E8" s="17">
        <f t="shared" si="1"/>
        <v>165625</v>
      </c>
      <c r="F8" s="17">
        <v>69</v>
      </c>
      <c r="G8" s="17">
        <f t="shared" si="2"/>
        <v>43125</v>
      </c>
      <c r="H8" s="18">
        <v>196</v>
      </c>
      <c r="I8" s="17">
        <f t="shared" si="3"/>
        <v>122500</v>
      </c>
      <c r="J8" s="17"/>
      <c r="K8" s="17"/>
      <c r="L8" s="21"/>
      <c r="M8" s="22"/>
    </row>
    <row r="9" ht="26" customHeight="1" spans="1:13">
      <c r="A9" s="16" t="s">
        <v>19</v>
      </c>
      <c r="B9" s="17">
        <v>310</v>
      </c>
      <c r="C9" s="18">
        <f t="shared" si="0"/>
        <v>228</v>
      </c>
      <c r="D9" s="17">
        <v>625</v>
      </c>
      <c r="E9" s="17">
        <f t="shared" si="1"/>
        <v>142500</v>
      </c>
      <c r="F9" s="17">
        <v>86</v>
      </c>
      <c r="G9" s="17">
        <f t="shared" si="2"/>
        <v>53750</v>
      </c>
      <c r="H9" s="18">
        <v>142</v>
      </c>
      <c r="I9" s="17">
        <f t="shared" si="3"/>
        <v>88750</v>
      </c>
      <c r="J9" s="17"/>
      <c r="K9" s="17"/>
      <c r="L9" s="21"/>
      <c r="M9" s="22"/>
    </row>
    <row r="10" ht="26" customHeight="1" spans="1:13">
      <c r="A10" s="16" t="s">
        <v>20</v>
      </c>
      <c r="B10" s="17">
        <v>199</v>
      </c>
      <c r="C10" s="18">
        <f t="shared" si="0"/>
        <v>152</v>
      </c>
      <c r="D10" s="17">
        <v>625</v>
      </c>
      <c r="E10" s="17">
        <f t="shared" si="1"/>
        <v>95000</v>
      </c>
      <c r="F10" s="17">
        <v>71</v>
      </c>
      <c r="G10" s="17">
        <f t="shared" si="2"/>
        <v>44375</v>
      </c>
      <c r="H10" s="18">
        <v>81</v>
      </c>
      <c r="I10" s="17">
        <f t="shared" si="3"/>
        <v>50625</v>
      </c>
      <c r="J10" s="17"/>
      <c r="K10" s="17"/>
      <c r="L10" s="21"/>
      <c r="M10" s="22"/>
    </row>
    <row r="11" ht="30" customHeight="1" spans="1:13">
      <c r="A11" s="16" t="s">
        <v>21</v>
      </c>
      <c r="B11" s="17">
        <v>899</v>
      </c>
      <c r="C11" s="18">
        <f t="shared" si="0"/>
        <v>613</v>
      </c>
      <c r="D11" s="17">
        <v>625</v>
      </c>
      <c r="E11" s="17">
        <f t="shared" si="1"/>
        <v>383125</v>
      </c>
      <c r="F11" s="17">
        <v>115</v>
      </c>
      <c r="G11" s="17">
        <f t="shared" si="2"/>
        <v>71875</v>
      </c>
      <c r="H11" s="18">
        <v>498</v>
      </c>
      <c r="I11" s="17">
        <f t="shared" si="3"/>
        <v>311250</v>
      </c>
      <c r="J11" s="17">
        <v>1</v>
      </c>
      <c r="K11" s="17">
        <v>125</v>
      </c>
      <c r="L11" s="23" t="s">
        <v>22</v>
      </c>
      <c r="M11" s="22"/>
    </row>
    <row r="12" ht="26" customHeight="1" spans="1:13">
      <c r="A12" s="16" t="s">
        <v>23</v>
      </c>
      <c r="B12" s="17">
        <v>163</v>
      </c>
      <c r="C12" s="18">
        <f t="shared" si="0"/>
        <v>122</v>
      </c>
      <c r="D12" s="17">
        <v>625</v>
      </c>
      <c r="E12" s="17">
        <f t="shared" si="1"/>
        <v>76250</v>
      </c>
      <c r="F12" s="17">
        <v>52</v>
      </c>
      <c r="G12" s="17">
        <f t="shared" si="2"/>
        <v>32500</v>
      </c>
      <c r="H12" s="18">
        <v>70</v>
      </c>
      <c r="I12" s="17">
        <f t="shared" si="3"/>
        <v>43750</v>
      </c>
      <c r="J12" s="17"/>
      <c r="K12" s="17"/>
      <c r="L12" s="23"/>
      <c r="M12" s="22"/>
    </row>
    <row r="13" ht="26" customHeight="1" spans="1:13">
      <c r="A13" s="16" t="s">
        <v>24</v>
      </c>
      <c r="B13" s="17">
        <v>367</v>
      </c>
      <c r="C13" s="18">
        <f t="shared" si="0"/>
        <v>280</v>
      </c>
      <c r="D13" s="17">
        <v>625</v>
      </c>
      <c r="E13" s="17">
        <f t="shared" si="1"/>
        <v>175000</v>
      </c>
      <c r="F13" s="17">
        <v>130</v>
      </c>
      <c r="G13" s="17">
        <f t="shared" si="2"/>
        <v>81250</v>
      </c>
      <c r="H13" s="18">
        <v>150</v>
      </c>
      <c r="I13" s="17">
        <f t="shared" si="3"/>
        <v>93750</v>
      </c>
      <c r="J13" s="17"/>
      <c r="K13" s="17"/>
      <c r="L13" s="23"/>
      <c r="M13" s="22"/>
    </row>
    <row r="14" ht="26" customHeight="1" spans="1:13">
      <c r="A14" s="16" t="s">
        <v>25</v>
      </c>
      <c r="B14" s="17">
        <v>229</v>
      </c>
      <c r="C14" s="18">
        <f t="shared" si="0"/>
        <v>162</v>
      </c>
      <c r="D14" s="17">
        <v>625</v>
      </c>
      <c r="E14" s="17">
        <f t="shared" si="1"/>
        <v>101250</v>
      </c>
      <c r="F14" s="17">
        <v>46</v>
      </c>
      <c r="G14" s="17">
        <f t="shared" si="2"/>
        <v>28750</v>
      </c>
      <c r="H14" s="18">
        <v>116</v>
      </c>
      <c r="I14" s="17">
        <f t="shared" si="3"/>
        <v>72500</v>
      </c>
      <c r="J14" s="17"/>
      <c r="K14" s="17"/>
      <c r="L14" s="23"/>
      <c r="M14" s="22"/>
    </row>
    <row r="15" ht="26" customHeight="1" spans="1:13">
      <c r="A15" s="16" t="s">
        <v>26</v>
      </c>
      <c r="B15" s="17">
        <v>740</v>
      </c>
      <c r="C15" s="18">
        <f t="shared" si="0"/>
        <v>516</v>
      </c>
      <c r="D15" s="17">
        <v>625</v>
      </c>
      <c r="E15" s="17">
        <f t="shared" si="1"/>
        <v>322500</v>
      </c>
      <c r="F15" s="17">
        <v>127</v>
      </c>
      <c r="G15" s="17">
        <f t="shared" si="2"/>
        <v>79375</v>
      </c>
      <c r="H15" s="18">
        <v>389</v>
      </c>
      <c r="I15" s="17">
        <f t="shared" si="3"/>
        <v>243125</v>
      </c>
      <c r="J15" s="17"/>
      <c r="K15" s="17"/>
      <c r="L15" s="23"/>
      <c r="M15" s="22"/>
    </row>
    <row r="16" ht="26" customHeight="1" spans="1:13">
      <c r="A16" s="16" t="s">
        <v>27</v>
      </c>
      <c r="B16" s="17">
        <v>97</v>
      </c>
      <c r="C16" s="18">
        <f t="shared" ref="C16:C23" si="4">F16+H16</f>
        <v>71</v>
      </c>
      <c r="D16" s="17">
        <v>625</v>
      </c>
      <c r="E16" s="17">
        <f t="shared" si="1"/>
        <v>44375</v>
      </c>
      <c r="F16" s="17">
        <v>25</v>
      </c>
      <c r="G16" s="17">
        <f t="shared" si="2"/>
        <v>15625</v>
      </c>
      <c r="H16" s="18">
        <v>46</v>
      </c>
      <c r="I16" s="17">
        <f t="shared" si="3"/>
        <v>28750</v>
      </c>
      <c r="J16" s="17"/>
      <c r="K16" s="17"/>
      <c r="L16" s="23"/>
      <c r="M16" s="22"/>
    </row>
    <row r="17" ht="29" customHeight="1" spans="1:13">
      <c r="A17" s="16" t="s">
        <v>28</v>
      </c>
      <c r="B17" s="17">
        <v>200</v>
      </c>
      <c r="C17" s="18">
        <f t="shared" si="4"/>
        <v>145</v>
      </c>
      <c r="D17" s="17">
        <v>625</v>
      </c>
      <c r="E17" s="17">
        <f t="shared" si="1"/>
        <v>90625</v>
      </c>
      <c r="F17" s="17">
        <v>49</v>
      </c>
      <c r="G17" s="17">
        <f t="shared" si="2"/>
        <v>30625</v>
      </c>
      <c r="H17" s="18">
        <v>96</v>
      </c>
      <c r="I17" s="17">
        <f t="shared" si="3"/>
        <v>60000</v>
      </c>
      <c r="J17" s="17">
        <v>1</v>
      </c>
      <c r="K17" s="17">
        <v>125</v>
      </c>
      <c r="L17" s="23" t="s">
        <v>22</v>
      </c>
      <c r="M17" s="22"/>
    </row>
    <row r="18" ht="26" customHeight="1" spans="1:13">
      <c r="A18" s="16" t="s">
        <v>29</v>
      </c>
      <c r="B18" s="17">
        <v>930</v>
      </c>
      <c r="C18" s="18">
        <f t="shared" si="4"/>
        <v>649</v>
      </c>
      <c r="D18" s="17">
        <v>625</v>
      </c>
      <c r="E18" s="17">
        <f t="shared" si="1"/>
        <v>405625</v>
      </c>
      <c r="F18" s="17">
        <v>159</v>
      </c>
      <c r="G18" s="17">
        <f t="shared" si="2"/>
        <v>99375</v>
      </c>
      <c r="H18" s="18">
        <v>490</v>
      </c>
      <c r="I18" s="17">
        <f t="shared" si="3"/>
        <v>306250</v>
      </c>
      <c r="J18" s="17"/>
      <c r="K18" s="17"/>
      <c r="L18" s="23"/>
      <c r="M18" s="22"/>
    </row>
    <row r="19" ht="26" customHeight="1" spans="1:13">
      <c r="A19" s="16" t="s">
        <v>30</v>
      </c>
      <c r="B19" s="17">
        <v>815</v>
      </c>
      <c r="C19" s="18">
        <f t="shared" si="4"/>
        <v>554</v>
      </c>
      <c r="D19" s="17">
        <v>625</v>
      </c>
      <c r="E19" s="17">
        <f t="shared" si="1"/>
        <v>346250</v>
      </c>
      <c r="F19" s="17">
        <v>101</v>
      </c>
      <c r="G19" s="17">
        <f t="shared" si="2"/>
        <v>63125</v>
      </c>
      <c r="H19" s="18">
        <v>453</v>
      </c>
      <c r="I19" s="17">
        <f t="shared" si="3"/>
        <v>283125</v>
      </c>
      <c r="J19" s="17"/>
      <c r="K19" s="17"/>
      <c r="L19" s="23"/>
      <c r="M19" s="22"/>
    </row>
    <row r="20" ht="32" customHeight="1" spans="1:13">
      <c r="A20" s="16" t="s">
        <v>31</v>
      </c>
      <c r="B20" s="17">
        <v>769</v>
      </c>
      <c r="C20" s="18">
        <f t="shared" si="4"/>
        <v>538</v>
      </c>
      <c r="D20" s="17">
        <v>625</v>
      </c>
      <c r="E20" s="17">
        <f t="shared" si="1"/>
        <v>336250</v>
      </c>
      <c r="F20" s="17">
        <v>137</v>
      </c>
      <c r="G20" s="17">
        <f t="shared" si="2"/>
        <v>85625</v>
      </c>
      <c r="H20" s="18">
        <v>401</v>
      </c>
      <c r="I20" s="17">
        <f t="shared" si="3"/>
        <v>250625</v>
      </c>
      <c r="J20" s="17">
        <v>1</v>
      </c>
      <c r="K20" s="17">
        <v>125</v>
      </c>
      <c r="L20" s="23" t="s">
        <v>22</v>
      </c>
      <c r="M20" s="22"/>
    </row>
    <row r="21" ht="26" customHeight="1" spans="1:13">
      <c r="A21" s="16" t="s">
        <v>32</v>
      </c>
      <c r="B21" s="17">
        <v>103</v>
      </c>
      <c r="C21" s="18">
        <f t="shared" si="4"/>
        <v>79</v>
      </c>
      <c r="D21" s="17">
        <v>625</v>
      </c>
      <c r="E21" s="17">
        <f t="shared" si="1"/>
        <v>49375</v>
      </c>
      <c r="F21" s="17">
        <v>36</v>
      </c>
      <c r="G21" s="17">
        <f t="shared" si="2"/>
        <v>22500</v>
      </c>
      <c r="H21" s="18">
        <v>43</v>
      </c>
      <c r="I21" s="17">
        <f t="shared" si="3"/>
        <v>26875</v>
      </c>
      <c r="J21" s="17"/>
      <c r="K21" s="17"/>
      <c r="L21" s="21"/>
      <c r="M21" s="22"/>
    </row>
    <row r="22" ht="26" customHeight="1" spans="1:12">
      <c r="A22" s="16" t="s">
        <v>33</v>
      </c>
      <c r="B22" s="17">
        <v>188</v>
      </c>
      <c r="C22" s="18">
        <f t="shared" si="4"/>
        <v>15</v>
      </c>
      <c r="D22" s="17">
        <v>625</v>
      </c>
      <c r="E22" s="17">
        <f t="shared" si="1"/>
        <v>9375</v>
      </c>
      <c r="F22" s="17">
        <v>15</v>
      </c>
      <c r="G22" s="17">
        <f t="shared" si="2"/>
        <v>9375</v>
      </c>
      <c r="H22" s="18">
        <v>0</v>
      </c>
      <c r="I22" s="17">
        <f t="shared" si="3"/>
        <v>0</v>
      </c>
      <c r="J22" s="17"/>
      <c r="K22" s="17"/>
      <c r="L22" s="19"/>
    </row>
    <row r="23" ht="26" customHeight="1" spans="1:12">
      <c r="A23" s="16" t="s">
        <v>34</v>
      </c>
      <c r="B23" s="17">
        <v>86</v>
      </c>
      <c r="C23" s="18">
        <f t="shared" si="4"/>
        <v>3</v>
      </c>
      <c r="D23" s="17">
        <v>625</v>
      </c>
      <c r="E23" s="17">
        <f t="shared" si="1"/>
        <v>1875</v>
      </c>
      <c r="F23" s="17">
        <v>3</v>
      </c>
      <c r="G23" s="17">
        <f t="shared" si="2"/>
        <v>1875</v>
      </c>
      <c r="H23" s="18">
        <v>0</v>
      </c>
      <c r="I23" s="17">
        <f t="shared" si="3"/>
        <v>0</v>
      </c>
      <c r="J23" s="17"/>
      <c r="K23" s="17"/>
      <c r="L23" s="19"/>
    </row>
    <row r="24" ht="26" customHeight="1" spans="1:12">
      <c r="A24" s="19" t="s">
        <v>35</v>
      </c>
      <c r="B24" s="17">
        <f>SUM(B6:B23)</f>
        <v>7456</v>
      </c>
      <c r="C24" s="18">
        <f>SUM(C6:C23)</f>
        <v>5085</v>
      </c>
      <c r="D24" s="17"/>
      <c r="E24" s="17">
        <f>G24+I24+K24</f>
        <v>3178500</v>
      </c>
      <c r="F24" s="17">
        <f>SUM(F6:F23)</f>
        <v>1410</v>
      </c>
      <c r="G24" s="17">
        <f>SUM(G6:G23)</f>
        <v>881250</v>
      </c>
      <c r="H24" s="18">
        <f>SUM(H6:H23)</f>
        <v>3675</v>
      </c>
      <c r="I24" s="17">
        <f t="shared" si="3"/>
        <v>2296875</v>
      </c>
      <c r="J24" s="17">
        <v>3</v>
      </c>
      <c r="K24" s="17">
        <f>SUM(K11:K23)</f>
        <v>375</v>
      </c>
      <c r="L24" s="19"/>
    </row>
  </sheetData>
  <mergeCells count="9">
    <mergeCell ref="A2:L2"/>
    <mergeCell ref="A3:L3"/>
    <mergeCell ref="F4:K4"/>
    <mergeCell ref="A4:A5"/>
    <mergeCell ref="B4:B5"/>
    <mergeCell ref="C4:C5"/>
    <mergeCell ref="D4:D5"/>
    <mergeCell ref="E4:E5"/>
    <mergeCell ref="L4:L5"/>
  </mergeCells>
  <pageMargins left="0.25" right="0.25" top="0.75" bottom="0.75" header="0.298611111111111" footer="0.298611111111111"/>
  <pageSetup paperSize="9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2025-10-15T03:21:00Z</dcterms:created>
  <dcterms:modified xsi:type="dcterms:W3CDTF">2025-10-22T03:22:34Z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2A4EC9F49B7B468FBB51790F033245D9</vt:lpwstr>
  </property>
  <property fmtid="{D5CDD505-2E9C-101B-9397-08002B2CF9AE}" pid="3" name="KSOProductBuildVer">
    <vt:lpwstr>2052-11.8.2.12300</vt:lpwstr>
  </property>
</Properties>
</file>