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1" sheetId="1" r:id="rId1"/>
    <sheet name="Sheet2" sheetId="2" r:id="rId2"/>
    <sheet name="Sheet3" sheetId="3" r:id="rId3"/>
  </sheets>
  <definedNames>
    <definedName name="_xlnm.Print_Titles" localSheetId="0">'1'!$2:$6</definedName>
  </definedNames>
  <calcPr calcId="144525"/>
</workbook>
</file>

<file path=xl/sharedStrings.xml><?xml version="1.0" encoding="utf-8"?>
<sst xmlns="http://schemas.openxmlformats.org/spreadsheetml/2006/main" count="30" uniqueCount="30">
  <si>
    <r>
      <rPr>
        <sz val="14"/>
        <rFont val="黑体"/>
        <charset val="134"/>
      </rPr>
      <t>附件</t>
    </r>
    <r>
      <rPr>
        <sz val="14"/>
        <rFont val="Times New Roman"/>
        <charset val="134"/>
      </rPr>
      <t>2</t>
    </r>
  </si>
  <si>
    <r>
      <rPr>
        <sz val="18"/>
        <rFont val="黑体"/>
        <charset val="134"/>
      </rPr>
      <t>全州县</t>
    </r>
    <r>
      <rPr>
        <sz val="18"/>
        <rFont val="Times New Roman"/>
        <charset val="134"/>
      </rPr>
      <t>2022</t>
    </r>
    <r>
      <rPr>
        <sz val="18"/>
        <rFont val="黑体"/>
        <charset val="134"/>
      </rPr>
      <t>年固定资产投资预期目标分解表</t>
    </r>
  </si>
  <si>
    <t>编制单位:全州县发展和改革局</t>
  </si>
  <si>
    <t xml:space="preserve">  单位：亿元</t>
  </si>
  <si>
    <t>序号</t>
  </si>
  <si>
    <t>乡镇</t>
  </si>
  <si>
    <r>
      <rPr>
        <sz val="14"/>
        <rFont val="Times New Roman"/>
        <charset val="134"/>
      </rPr>
      <t>2021</t>
    </r>
    <r>
      <rPr>
        <sz val="14"/>
        <rFont val="宋体"/>
        <charset val="134"/>
      </rPr>
      <t>年完成</t>
    </r>
  </si>
  <si>
    <r>
      <rPr>
        <sz val="14"/>
        <rFont val="Times New Roman"/>
        <charset val="134"/>
      </rPr>
      <t>2022</t>
    </r>
    <r>
      <rPr>
        <sz val="14"/>
        <rFont val="宋体"/>
        <charset val="134"/>
      </rPr>
      <t>年预期目标</t>
    </r>
  </si>
  <si>
    <t>备注</t>
  </si>
  <si>
    <t>绝对值</t>
  </si>
  <si>
    <t>增长%</t>
  </si>
  <si>
    <t>全县合计</t>
  </si>
  <si>
    <t>全州镇</t>
  </si>
  <si>
    <t>永岁镇</t>
  </si>
  <si>
    <t>枧塘镇</t>
  </si>
  <si>
    <t>黄沙河镇</t>
  </si>
  <si>
    <t>庙头镇</t>
  </si>
  <si>
    <t>文桥镇</t>
  </si>
  <si>
    <t>大西江镇</t>
  </si>
  <si>
    <t>龙水镇</t>
  </si>
  <si>
    <t>才湾镇</t>
  </si>
  <si>
    <t>绍水镇</t>
  </si>
  <si>
    <t>咸水镇</t>
  </si>
  <si>
    <t>凤凰镇</t>
  </si>
  <si>
    <t>蕉江瑶族乡</t>
  </si>
  <si>
    <t>安和镇</t>
  </si>
  <si>
    <t>石塘镇</t>
  </si>
  <si>
    <t>两河镇</t>
  </si>
  <si>
    <t>白宝乡</t>
  </si>
  <si>
    <t>东山瑶族乡</t>
  </si>
</sst>
</file>

<file path=xl/styles.xml><?xml version="1.0" encoding="utf-8"?>
<styleSheet xmlns="http://schemas.openxmlformats.org/spreadsheetml/2006/main">
  <numFmts count="24">
    <numFmt numFmtId="43" formatCode="_ * #,##0.00_ ;_ * \-#,##0.00_ ;_ * &quot;-&quot;??_ ;_ @_ "/>
    <numFmt numFmtId="176" formatCode="0.00_);[Red]\(0.00\)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7" formatCode="_(&quot;$&quot;* #,##0_);_(&quot;$&quot;* \(#,##0\);_(&quot;$&quot;* &quot;-&quot;_);_(@_)"/>
    <numFmt numFmtId="178" formatCode="yy\.mm\.dd"/>
    <numFmt numFmtId="41" formatCode="_ * #,##0_ ;_ * \-#,##0_ ;_ * &quot;-&quot;_ ;_ @_ "/>
    <numFmt numFmtId="179" formatCode="_-* #,##0.00_-;\-* #,##0.00_-;_-* &quot;-&quot;??_-;_-@_-"/>
    <numFmt numFmtId="180" formatCode="h:mm\ AM/PM"/>
    <numFmt numFmtId="181" formatCode="&quot;$&quot;\ #,##0_-;[Red]&quot;$&quot;\ #,##0\-"/>
    <numFmt numFmtId="182" formatCode="_-* #,##0_-;\-* #,##0_-;_-* &quot;-&quot;_-;_-@_-"/>
    <numFmt numFmtId="183" formatCode="_(&quot;$&quot;* #,##0.00_);_(&quot;$&quot;* \(#,##0.00\);_(&quot;$&quot;* &quot;-&quot;??_);_(@_)"/>
    <numFmt numFmtId="184" formatCode="\$#,##0;\(\$#,##0\)"/>
    <numFmt numFmtId="185" formatCode="_-&quot;$&quot;\ * #,##0_-;_-&quot;$&quot;\ * #,##0\-;_-&quot;$&quot;\ * &quot;-&quot;_-;_-@_-"/>
    <numFmt numFmtId="186" formatCode="&quot;$&quot;#,##0.00_);[Red]\(&quot;$&quot;#,##0.00\)"/>
    <numFmt numFmtId="187" formatCode="#,##0;\(#,##0\)"/>
    <numFmt numFmtId="188" formatCode="#,##0.0_);\(#,##0.0\)"/>
    <numFmt numFmtId="189" formatCode="_-&quot;$&quot;\ * #,##0.00_-;_-&quot;$&quot;\ * #,##0.00\-;_-&quot;$&quot;\ * &quot;-&quot;??_-;_-@_-"/>
    <numFmt numFmtId="190" formatCode="\$#,##0.00;\(\$#,##0.00\)"/>
    <numFmt numFmtId="191" formatCode="&quot;$&quot;#,##0_);\(&quot;$&quot;#,##0\)"/>
    <numFmt numFmtId="192" formatCode="&quot;$&quot;#,##0_);[Red]\(&quot;$&quot;#,##0\)"/>
    <numFmt numFmtId="193" formatCode="&quot;$&quot;\ #,##0.00_-;[Red]&quot;$&quot;\ #,##0.00\-"/>
    <numFmt numFmtId="194" formatCode="#\ ??/??"/>
    <numFmt numFmtId="195" formatCode="0_ "/>
  </numFmts>
  <fonts count="54">
    <font>
      <sz val="12"/>
      <name val="宋体"/>
      <charset val="134"/>
    </font>
    <font>
      <sz val="14"/>
      <name val="仿宋_GB2312"/>
      <charset val="134"/>
    </font>
    <font>
      <sz val="14"/>
      <name val="黑体"/>
      <charset val="134"/>
    </font>
    <font>
      <sz val="18"/>
      <name val="黑体"/>
      <charset val="134"/>
    </font>
    <font>
      <sz val="14"/>
      <name val="Times New Roman"/>
      <charset val="134"/>
    </font>
    <font>
      <sz val="14"/>
      <name val="Times New Roman"/>
      <charset val="0"/>
    </font>
    <font>
      <sz val="14"/>
      <name val="宋体"/>
      <charset val="134"/>
    </font>
    <font>
      <sz val="10"/>
      <name val="MS Sans Serif"/>
      <charset val="0"/>
    </font>
    <font>
      <sz val="10"/>
      <name val="Arial"/>
      <charset val="0"/>
    </font>
    <font>
      <sz val="10"/>
      <name val="Helv"/>
      <charset val="0"/>
    </font>
    <font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42"/>
      <name val="宋体"/>
      <charset val="134"/>
    </font>
    <font>
      <sz val="11"/>
      <color indexed="62"/>
      <name val="宋体"/>
      <charset val="134"/>
    </font>
    <font>
      <sz val="11"/>
      <color indexed="20"/>
      <name val="宋体"/>
      <charset val="134"/>
    </font>
    <font>
      <u/>
      <sz val="12"/>
      <color indexed="20"/>
      <name val="宋体"/>
      <charset val="134"/>
    </font>
    <font>
      <sz val="8"/>
      <name val="Times New Roman"/>
      <charset val="0"/>
    </font>
    <font>
      <sz val="12"/>
      <name val="Times New Roman"/>
      <charset val="0"/>
    </font>
    <font>
      <sz val="8"/>
      <name val="Arial"/>
      <charset val="0"/>
    </font>
    <font>
      <b/>
      <sz val="9"/>
      <name val="Arial"/>
      <charset val="0"/>
    </font>
    <font>
      <b/>
      <sz val="11"/>
      <color indexed="63"/>
      <name val="宋体"/>
      <charset val="134"/>
    </font>
    <font>
      <sz val="10"/>
      <color indexed="8"/>
      <name val="MS Sans Serif"/>
      <charset val="0"/>
    </font>
    <font>
      <u/>
      <sz val="12"/>
      <color indexed="12"/>
      <name val="宋体"/>
      <charset val="134"/>
    </font>
    <font>
      <sz val="11"/>
      <color indexed="60"/>
      <name val="宋体"/>
      <charset val="134"/>
    </font>
    <font>
      <b/>
      <sz val="11"/>
      <color indexed="52"/>
      <name val="宋体"/>
      <charset val="134"/>
    </font>
    <font>
      <b/>
      <sz val="11"/>
      <color indexed="56"/>
      <name val="宋体"/>
      <charset val="134"/>
    </font>
    <font>
      <sz val="11"/>
      <color indexed="52"/>
      <name val="宋体"/>
      <charset val="134"/>
    </font>
    <font>
      <b/>
      <sz val="15"/>
      <color indexed="56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0"/>
      <name val="MS Sans"/>
      <charset val="0"/>
    </font>
    <font>
      <b/>
      <sz val="13"/>
      <color indexed="56"/>
      <name val="宋体"/>
      <charset val="134"/>
    </font>
    <font>
      <b/>
      <sz val="11"/>
      <color indexed="42"/>
      <name val="宋体"/>
      <charset val="134"/>
    </font>
    <font>
      <b/>
      <sz val="11"/>
      <color indexed="8"/>
      <name val="宋体"/>
      <charset val="134"/>
    </font>
    <font>
      <sz val="12"/>
      <name val="Arial MT"/>
      <charset val="0"/>
    </font>
    <font>
      <sz val="10"/>
      <name val="Geneva"/>
      <charset val="0"/>
    </font>
    <font>
      <sz val="10"/>
      <name val="宋体"/>
      <charset val="134"/>
    </font>
    <font>
      <sz val="10"/>
      <name val="Times New Roman"/>
      <charset val="0"/>
    </font>
    <font>
      <b/>
      <sz val="10"/>
      <name val="MS Sans Serif"/>
      <charset val="0"/>
    </font>
    <font>
      <sz val="11"/>
      <name val="Arial MT"/>
      <charset val="0"/>
    </font>
    <font>
      <b/>
      <sz val="10"/>
      <name val="Tms Rmn"/>
      <charset val="0"/>
    </font>
    <font>
      <b/>
      <sz val="12"/>
      <name val="Arial MT"/>
      <charset val="0"/>
    </font>
    <font>
      <u/>
      <sz val="12"/>
      <name val="Arial MT"/>
      <charset val="0"/>
    </font>
    <font>
      <b/>
      <sz val="12"/>
      <name val="Arial"/>
      <charset val="0"/>
    </font>
    <font>
      <sz val="11"/>
      <color indexed="17"/>
      <name val="Tahoma"/>
      <charset val="134"/>
    </font>
    <font>
      <sz val="12"/>
      <name val="Helv"/>
      <charset val="0"/>
    </font>
    <font>
      <b/>
      <sz val="10"/>
      <name val="Arial"/>
      <charset val="0"/>
    </font>
    <font>
      <sz val="10"/>
      <name val="楷体"/>
      <charset val="134"/>
    </font>
    <font>
      <sz val="11"/>
      <color indexed="20"/>
      <name val="Tahoma"/>
      <charset val="134"/>
    </font>
    <font>
      <sz val="12"/>
      <color indexed="9"/>
      <name val="Helv"/>
      <charset val="0"/>
    </font>
    <font>
      <sz val="7"/>
      <name val="Small Fonts"/>
      <charset val="0"/>
    </font>
    <font>
      <b/>
      <sz val="14"/>
      <name val="楷体"/>
      <charset val="134"/>
    </font>
    <font>
      <sz val="18"/>
      <name val="Times New Roman"/>
      <charset val="134"/>
    </font>
  </fonts>
  <fills count="2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7"/>
        <bgColor indexed="64"/>
      </patternFill>
    </fill>
    <fill>
      <patternFill patternType="gray0625"/>
    </fill>
    <fill>
      <patternFill patternType="solid">
        <fgColor indexed="15"/>
        <bgColor indexed="64"/>
      </patternFill>
    </fill>
    <fill>
      <patternFill patternType="solid">
        <fgColor indexed="12"/>
        <bgColor indexed="64"/>
      </patternFill>
    </fill>
    <fill>
      <patternFill patternType="mediumGray">
        <fgColor indexed="22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19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0" fontId="10" fillId="2" borderId="0" applyNumberFormat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6" fillId="0" borderId="0">
      <alignment horizontal="center" wrapText="1"/>
      <protection locked="0"/>
    </xf>
    <xf numFmtId="41" fontId="0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top"/>
      <protection locked="0"/>
    </xf>
    <xf numFmtId="178" fontId="8" fillId="0" borderId="4" applyFill="0" applyProtection="0">
      <alignment horizontal="right"/>
    </xf>
    <xf numFmtId="0" fontId="12" fillId="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top"/>
      <protection locked="0"/>
    </xf>
    <xf numFmtId="0" fontId="0" fillId="14" borderId="7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7" fillId="0" borderId="0"/>
    <xf numFmtId="0" fontId="12" fillId="17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0" fillId="8" borderId="6" applyNumberFormat="0" applyAlignment="0" applyProtection="0">
      <alignment vertical="center"/>
    </xf>
    <xf numFmtId="0" fontId="24" fillId="8" borderId="5" applyNumberFormat="0" applyAlignment="0" applyProtection="0">
      <alignment vertical="center"/>
    </xf>
    <xf numFmtId="0" fontId="33" fillId="21" borderId="12" applyNumberFormat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8" fillId="0" borderId="0"/>
    <xf numFmtId="0" fontId="23" fillId="11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2" fontId="35" fillId="0" borderId="0">
      <alignment horizontal="right"/>
    </xf>
    <xf numFmtId="0" fontId="10" fillId="2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7" fillId="0" borderId="0"/>
    <xf numFmtId="10" fontId="8" fillId="0" borderId="0" applyFont="0" applyFill="0" applyBorder="0" applyAlignment="0" applyProtection="0"/>
    <xf numFmtId="0" fontId="17" fillId="0" borderId="0"/>
    <xf numFmtId="0" fontId="10" fillId="17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7" fillId="0" borderId="0"/>
    <xf numFmtId="0" fontId="12" fillId="1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7" fillId="0" borderId="0" applyNumberFormat="0" applyFont="0" applyFill="0" applyBorder="0" applyAlignment="0" applyProtection="0">
      <alignment horizontal="left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8" fillId="0" borderId="0"/>
    <xf numFmtId="0" fontId="12" fillId="19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8" fillId="0" borderId="0"/>
    <xf numFmtId="0" fontId="12" fillId="1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0" fillId="0" borderId="0"/>
    <xf numFmtId="0" fontId="10" fillId="18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0" fillId="0" borderId="0"/>
    <xf numFmtId="0" fontId="8" fillId="0" borderId="0"/>
    <xf numFmtId="1" fontId="35" fillId="0" borderId="1">
      <alignment horizontal="center"/>
      <protection locked="0"/>
    </xf>
    <xf numFmtId="0" fontId="0" fillId="0" borderId="0">
      <alignment vertical="center"/>
    </xf>
    <xf numFmtId="0" fontId="8" fillId="0" borderId="0"/>
    <xf numFmtId="180" fontId="35" fillId="0" borderId="1">
      <alignment horizontal="center"/>
      <protection locked="0"/>
    </xf>
    <xf numFmtId="0" fontId="17" fillId="0" borderId="0"/>
    <xf numFmtId="0" fontId="0" fillId="0" borderId="0"/>
    <xf numFmtId="0" fontId="8" fillId="0" borderId="0"/>
    <xf numFmtId="0" fontId="9" fillId="0" borderId="0"/>
    <xf numFmtId="0" fontId="8" fillId="0" borderId="0"/>
    <xf numFmtId="0" fontId="0" fillId="0" borderId="0"/>
    <xf numFmtId="0" fontId="0" fillId="0" borderId="0"/>
    <xf numFmtId="0" fontId="9" fillId="0" borderId="0"/>
    <xf numFmtId="0" fontId="36" fillId="0" borderId="0"/>
    <xf numFmtId="0" fontId="31" fillId="0" borderId="0" applyNumberForma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0" fontId="17" fillId="0" borderId="0"/>
    <xf numFmtId="0" fontId="8" fillId="0" borderId="0"/>
    <xf numFmtId="0" fontId="9" fillId="0" borderId="0"/>
    <xf numFmtId="0" fontId="8" fillId="0" borderId="0"/>
    <xf numFmtId="0" fontId="9" fillId="0" borderId="0"/>
    <xf numFmtId="0" fontId="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7" fillId="0" borderId="0"/>
    <xf numFmtId="0" fontId="8" fillId="0" borderId="0"/>
    <xf numFmtId="0" fontId="17" fillId="0" borderId="0"/>
    <xf numFmtId="0" fontId="17" fillId="0" borderId="0"/>
    <xf numFmtId="0" fontId="17" fillId="0" borderId="0"/>
    <xf numFmtId="0" fontId="8" fillId="0" borderId="0"/>
    <xf numFmtId="0" fontId="9" fillId="0" borderId="0"/>
    <xf numFmtId="0" fontId="17" fillId="0" borderId="0"/>
    <xf numFmtId="0" fontId="17" fillId="0" borderId="0"/>
    <xf numFmtId="0" fontId="0" fillId="0" borderId="0"/>
    <xf numFmtId="0" fontId="9" fillId="0" borderId="0">
      <protection locked="0"/>
    </xf>
    <xf numFmtId="0" fontId="8" fillId="0" borderId="0"/>
    <xf numFmtId="0" fontId="0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41" fillId="24" borderId="16">
      <protection locked="0"/>
    </xf>
    <xf numFmtId="0" fontId="17" fillId="0" borderId="0"/>
    <xf numFmtId="1" fontId="43" fillId="0" borderId="0">
      <alignment horizontal="center"/>
      <protection locked="0"/>
    </xf>
    <xf numFmtId="0" fontId="17" fillId="0" borderId="0"/>
    <xf numFmtId="0" fontId="9" fillId="0" borderId="0"/>
    <xf numFmtId="0" fontId="17" fillId="0" borderId="0"/>
    <xf numFmtId="0" fontId="17" fillId="0" borderId="0"/>
    <xf numFmtId="0" fontId="17" fillId="0" borderId="0"/>
    <xf numFmtId="186" fontId="7" fillId="0" borderId="0" applyFont="0" applyFill="0" applyBorder="0" applyAlignment="0" applyProtection="0"/>
    <xf numFmtId="0" fontId="0" fillId="0" borderId="0"/>
    <xf numFmtId="0" fontId="8" fillId="0" borderId="3" applyNumberFormat="0" applyFill="0" applyProtection="0">
      <alignment horizontal="left"/>
    </xf>
    <xf numFmtId="0" fontId="0" fillId="0" borderId="0"/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9" fillId="0" borderId="0" applyNumberFormat="0" applyFill="0" applyBorder="0" applyAlignment="0" applyProtection="0"/>
    <xf numFmtId="0" fontId="0" fillId="0" borderId="0"/>
    <xf numFmtId="182" fontId="8" fillId="0" borderId="0" applyFont="0" applyFill="0" applyBorder="0" applyAlignment="0" applyProtection="0"/>
    <xf numFmtId="187" fontId="38" fillId="0" borderId="0"/>
    <xf numFmtId="179" fontId="8" fillId="0" borderId="0" applyFont="0" applyFill="0" applyBorder="0" applyAlignment="0" applyProtection="0"/>
    <xf numFmtId="185" fontId="8" fillId="0" borderId="0" applyFont="0" applyFill="0" applyBorder="0" applyAlignment="0" applyProtection="0"/>
    <xf numFmtId="189" fontId="8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8" fillId="0" borderId="0"/>
    <xf numFmtId="190" fontId="38" fillId="0" borderId="0"/>
    <xf numFmtId="14" fontId="35" fillId="0" borderId="1">
      <protection locked="0"/>
    </xf>
    <xf numFmtId="184" fontId="38" fillId="0" borderId="0"/>
    <xf numFmtId="191" fontId="42" fillId="0" borderId="0"/>
    <xf numFmtId="38" fontId="18" fillId="8" borderId="0" applyNumberFormat="0" applyBorder="0" applyAlignment="0" applyProtection="0"/>
    <xf numFmtId="0" fontId="44" fillId="0" borderId="18" applyNumberFormat="0" applyAlignment="0" applyProtection="0">
      <alignment horizontal="left" vertical="center"/>
    </xf>
    <xf numFmtId="0" fontId="44" fillId="0" borderId="17">
      <alignment horizontal="left" vertical="center"/>
    </xf>
    <xf numFmtId="10" fontId="18" fillId="14" borderId="1" applyNumberFormat="0" applyBorder="0" applyAlignment="0" applyProtection="0"/>
    <xf numFmtId="188" fontId="46" fillId="25" borderId="0"/>
    <xf numFmtId="188" fontId="50" fillId="26" borderId="0"/>
    <xf numFmtId="38" fontId="7" fillId="0" borderId="0" applyFont="0" applyFill="0" applyBorder="0" applyAlignment="0" applyProtection="0"/>
    <xf numFmtId="40" fontId="7" fillId="0" borderId="0" applyFont="0" applyFill="0" applyBorder="0" applyAlignment="0" applyProtection="0"/>
    <xf numFmtId="185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192" fontId="7" fillId="0" borderId="0" applyFont="0" applyFill="0" applyBorder="0" applyAlignment="0" applyProtection="0"/>
    <xf numFmtId="193" fontId="8" fillId="0" borderId="0" applyFont="0" applyFill="0" applyBorder="0" applyAlignment="0" applyProtection="0"/>
    <xf numFmtId="185" fontId="8" fillId="0" borderId="0" applyFont="0" applyFill="0" applyBorder="0" applyAlignment="0" applyProtection="0"/>
    <xf numFmtId="0" fontId="0" fillId="0" borderId="0">
      <alignment vertical="center"/>
    </xf>
    <xf numFmtId="0" fontId="38" fillId="0" borderId="0"/>
    <xf numFmtId="37" fontId="51" fillId="0" borderId="0"/>
    <xf numFmtId="181" fontId="8" fillId="0" borderId="0"/>
    <xf numFmtId="0" fontId="9" fillId="0" borderId="0"/>
    <xf numFmtId="1" fontId="40" fillId="0" borderId="15" applyBorder="0">
      <protection locked="0"/>
    </xf>
    <xf numFmtId="14" fontId="16" fillId="0" borderId="0">
      <alignment horizontal="center" wrapText="1"/>
      <protection locked="0"/>
    </xf>
    <xf numFmtId="3" fontId="7" fillId="0" borderId="0" applyFont="0" applyFill="0" applyBorder="0" applyAlignment="0" applyProtection="0"/>
    <xf numFmtId="9" fontId="9" fillId="0" borderId="0" applyFont="0" applyFill="0" applyBorder="0" applyAlignment="0" applyProtection="0"/>
    <xf numFmtId="10" fontId="42" fillId="0" borderId="0"/>
    <xf numFmtId="194" fontId="8" fillId="0" borderId="0" applyFont="0" applyFill="0" applyProtection="0"/>
    <xf numFmtId="15" fontId="7" fillId="0" borderId="0" applyFont="0" applyFill="0" applyBorder="0" applyAlignment="0" applyProtection="0"/>
    <xf numFmtId="4" fontId="7" fillId="0" borderId="0" applyFont="0" applyFill="0" applyBorder="0" applyAlignment="0" applyProtection="0"/>
    <xf numFmtId="0" fontId="39" fillId="0" borderId="14">
      <alignment horizontal="center"/>
    </xf>
    <xf numFmtId="0" fontId="7" fillId="27" borderId="0" applyNumberFormat="0" applyFont="0" applyBorder="0" applyAlignment="0" applyProtection="0"/>
    <xf numFmtId="0" fontId="39" fillId="0" borderId="0" applyNumberFormat="0" applyFill="0" applyBorder="0" applyAlignment="0" applyProtection="0"/>
    <xf numFmtId="0" fontId="41" fillId="24" borderId="16">
      <protection locked="0"/>
    </xf>
    <xf numFmtId="0" fontId="21" fillId="0" borderId="0"/>
    <xf numFmtId="0" fontId="41" fillId="24" borderId="16">
      <protection locked="0"/>
    </xf>
    <xf numFmtId="0" fontId="37" fillId="0" borderId="0" applyNumberFormat="0" applyFont="0" applyFill="0" applyBorder="0" applyAlignment="0">
      <alignment horizontal="center" vertical="center"/>
    </xf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>
      <alignment vertical="center"/>
    </xf>
    <xf numFmtId="183" fontId="8" fillId="0" borderId="0" applyFont="0" applyFill="0" applyBorder="0" applyAlignment="0" applyProtection="0"/>
    <xf numFmtId="177" fontId="8" fillId="0" borderId="0" applyFont="0" applyFill="0" applyBorder="0" applyAlignment="0" applyProtection="0"/>
    <xf numFmtId="0" fontId="8" fillId="0" borderId="3" applyNumberFormat="0" applyFill="0" applyProtection="0">
      <alignment horizontal="right"/>
    </xf>
    <xf numFmtId="0" fontId="52" fillId="0" borderId="3" applyNumberFormat="0" applyFill="0" applyProtection="0">
      <alignment horizontal="center"/>
    </xf>
    <xf numFmtId="0" fontId="48" fillId="0" borderId="4" applyNumberFormat="0" applyFill="0" applyProtection="0">
      <alignment horizontal="center"/>
    </xf>
    <xf numFmtId="0" fontId="14" fillId="6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0" fillId="0" borderId="0">
      <alignment vertical="center"/>
    </xf>
    <xf numFmtId="0" fontId="17" fillId="0" borderId="0"/>
    <xf numFmtId="3" fontId="47" fillId="0" borderId="0" applyNumberFormat="0" applyFill="0" applyBorder="0" applyAlignment="0" applyProtection="0"/>
    <xf numFmtId="0" fontId="11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48" fillId="0" borderId="4" applyNumberFormat="0" applyFill="0" applyProtection="0">
      <alignment horizontal="left"/>
    </xf>
    <xf numFmtId="0" fontId="0" fillId="0" borderId="0"/>
    <xf numFmtId="41" fontId="0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" fontId="8" fillId="0" borderId="4" applyFill="0" applyProtection="0">
      <alignment horizontal="center"/>
    </xf>
    <xf numFmtId="0" fontId="7" fillId="0" borderId="0"/>
    <xf numFmtId="41" fontId="8" fillId="0" borderId="0" applyFont="0" applyFill="0" applyBorder="0" applyAlignment="0" applyProtection="0"/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44" fontId="1" fillId="0" borderId="0" xfId="5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76" fontId="6" fillId="0" borderId="3" xfId="0" applyNumberFormat="1" applyFont="1" applyBorder="1" applyAlignment="1">
      <alignment horizontal="center" vertical="center"/>
    </xf>
    <xf numFmtId="195" fontId="1" fillId="0" borderId="1" xfId="0" applyNumberFormat="1" applyFont="1" applyBorder="1" applyAlignment="1">
      <alignment horizontal="center" vertical="center" wrapText="1"/>
    </xf>
    <xf numFmtId="195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>
      <alignment vertical="center"/>
    </xf>
  </cellXfs>
  <cellStyles count="199">
    <cellStyle name="常规" xfId="0" builtinId="0"/>
    <cellStyle name="货币[0]" xfId="1" builtinId="7"/>
    <cellStyle name="千分位_laroux" xfId="2"/>
    <cellStyle name="20% - 强调文字颜色 3" xfId="3" builtinId="38"/>
    <cellStyle name="输入" xfId="4" builtinId="20"/>
    <cellStyle name="货币" xfId="5" builtinId="4"/>
    <cellStyle name="args.style" xfId="6"/>
    <cellStyle name="千位分隔[0]" xfId="7" builtinId="6"/>
    <cellStyle name="40% - 强调文字颜色 3" xfId="8" builtinId="39"/>
    <cellStyle name="差" xfId="9" builtinId="27"/>
    <cellStyle name="千位分隔" xfId="10" builtinId="3"/>
    <cellStyle name="超链接" xfId="11" builtinId="8"/>
    <cellStyle name="日期" xfId="12"/>
    <cellStyle name="60% - 强调文字颜色 3" xfId="13" builtinId="40"/>
    <cellStyle name="百分比" xfId="14" builtinId="5"/>
    <cellStyle name="已访问的超链接" xfId="15" builtinId="9"/>
    <cellStyle name="注释" xfId="16" builtinId="10"/>
    <cellStyle name="标题 4" xfId="17" builtinId="19"/>
    <cellStyle name="_2010年重大项目建设计划表—终稿" xfId="18"/>
    <cellStyle name="60% - 强调文字颜色 2" xfId="19" builtinId="36"/>
    <cellStyle name="警告文本" xfId="20" builtinId="11"/>
    <cellStyle name="标题" xfId="21" builtinId="15"/>
    <cellStyle name="_Book1_1" xfId="22"/>
    <cellStyle name="解释性文本" xfId="23" builtinId="53"/>
    <cellStyle name="标题 1" xfId="24" builtinId="16"/>
    <cellStyle name="标题 2" xfId="25" builtinId="17"/>
    <cellStyle name="60% - 强调文字颜色 1" xfId="26" builtinId="32"/>
    <cellStyle name="标题 3" xfId="27" builtinId="18"/>
    <cellStyle name="60% - 强调文字颜色 4" xfId="28" builtinId="44"/>
    <cellStyle name="输出" xfId="29" builtinId="21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好" xfId="36" builtinId="26"/>
    <cellStyle name="&#10;mouse.drv=lm" xfId="37"/>
    <cellStyle name="适中" xfId="38" builtinId="28"/>
    <cellStyle name="强调文字颜色 1" xfId="39" builtinId="29"/>
    <cellStyle name="summary" xfId="40"/>
    <cellStyle name="20% - 强调文字颜色 5" xfId="41" builtinId="46"/>
    <cellStyle name="20% - 强调文字颜色 1" xfId="42" builtinId="30"/>
    <cellStyle name="40% - 强调文字颜色 1" xfId="43" builtinId="31"/>
    <cellStyle name="20% - 强调文字颜色 2" xfId="44" builtinId="34"/>
    <cellStyle name="_行业分类表—供参考_前期工作报表 (7月)" xfId="45"/>
    <cellStyle name="Percent [2]" xfId="46"/>
    <cellStyle name="_18号文电子表格" xfId="47"/>
    <cellStyle name="40% - 强调文字颜色 2" xfId="48" builtinId="35"/>
    <cellStyle name="强调文字颜色 3" xfId="49" builtinId="37"/>
    <cellStyle name="_采购公司2007年预算模版" xfId="50"/>
    <cellStyle name="强调文字颜色 4" xfId="51" builtinId="41"/>
    <cellStyle name="差_重大项目报表" xfId="52"/>
    <cellStyle name="PSChar" xfId="53"/>
    <cellStyle name="20% - 强调文字颜色 4" xfId="54" builtinId="42"/>
    <cellStyle name="40% - 强调文字颜色 4" xfId="55" builtinId="43"/>
    <cellStyle name="_Book1_1_Book1" xfId="56"/>
    <cellStyle name="强调文字颜色 5" xfId="57" builtinId="45"/>
    <cellStyle name="40% - 强调文字颜色 5" xfId="58" builtinId="47"/>
    <cellStyle name="_2010年临桂新区报表（报860办10月）" xfId="59"/>
    <cellStyle name="60% - 强调文字颜色 5" xfId="60" builtinId="48"/>
    <cellStyle name="强调文字颜色 6" xfId="61" builtinId="49"/>
    <cellStyle name="0,0&#13;&#10;NA&#13;&#10;" xfId="62"/>
    <cellStyle name="40% - 强调文字颜色 6" xfId="63" builtinId="51"/>
    <cellStyle name="60% - 强调文字颜色 6" xfId="64" builtinId="52"/>
    <cellStyle name="_x0004_" xfId="65"/>
    <cellStyle name=" 1" xfId="66"/>
    <cellStyle name="%REDUCTION" xfId="67"/>
    <cellStyle name="@ET_Style?Normal" xfId="68"/>
    <cellStyle name="_5年经营计划" xfId="69"/>
    <cellStyle name="TIME" xfId="70"/>
    <cellStyle name="_2011年自治区层面重大项目前期工作推进目标责任表（政府发文后微调）" xfId="71"/>
    <cellStyle name="_2007年采购计划" xfId="72"/>
    <cellStyle name="_8月份经调整后的分析报表" xfId="73"/>
    <cellStyle name="_Book1" xfId="74"/>
    <cellStyle name="_Book1_2" xfId="75"/>
    <cellStyle name="_Book1_2_Book1" xfId="76"/>
    <cellStyle name="_Book1_3" xfId="77"/>
    <cellStyle name="_Book1_3_Book1" xfId="78"/>
    <cellStyle name="_Book1_4" xfId="79"/>
    <cellStyle name="_Book1_Book1" xfId="80"/>
    <cellStyle name="寘嬫愗傝 [0.00]_Region Orders (2)" xfId="81"/>
    <cellStyle name="_ET_STYLE_NoName_00_" xfId="82"/>
    <cellStyle name="_ET_STYLE_NoName_00__Book1" xfId="83"/>
    <cellStyle name="_ET_STYLE_NoName_00__干线及路网公路项目" xfId="84"/>
    <cellStyle name="_ET_STYLE_NoName_00__自治区监控(分县区）" xfId="85"/>
    <cellStyle name="_Sheet1" xfId="86"/>
    <cellStyle name="_Sheet1_1" xfId="87"/>
    <cellStyle name="_采购总成本预算" xfId="88"/>
    <cellStyle name="_Sheet2" xfId="89"/>
    <cellStyle name="_Sheet3" xfId="90"/>
    <cellStyle name="_W采购公司07年财务预算" xfId="91"/>
    <cellStyle name="_查找漏掉的项目" xfId="92"/>
    <cellStyle name="_分析用" xfId="93"/>
    <cellStyle name="_附件" xfId="94"/>
    <cellStyle name="_干线及路网公路项目" xfId="95"/>
    <cellStyle name="_桂林市月报表" xfId="96"/>
    <cellStyle name="_行业分类表—供参考" xfId="97"/>
    <cellStyle name="_行业分类表—供参考_总" xfId="98"/>
    <cellStyle name="_临桂新区2011年第一批重点项目投资进度6月报表" xfId="99"/>
    <cellStyle name="_前期工作报表 (12月)" xfId="100"/>
    <cellStyle name="_前期工作报表 (7月)" xfId="101"/>
    <cellStyle name="_区重点子项目分配" xfId="102"/>
    <cellStyle name="_生产计划分析0923" xfId="103"/>
    <cellStyle name="6mal" xfId="104"/>
    <cellStyle name="_投资分析模型" xfId="105"/>
    <cellStyle name="gcd" xfId="106"/>
    <cellStyle name="_新开工" xfId="107"/>
    <cellStyle name="_增补项目前期完成汇总表" xfId="108"/>
    <cellStyle name="_重大项目月报表（2010年）" xfId="109"/>
    <cellStyle name="_重大项目月报表（2010年）_前期工作报表 (7月)" xfId="110"/>
    <cellStyle name="t" xfId="111"/>
    <cellStyle name="_重大项目月报表（2010年）_总" xfId="112"/>
    <cellStyle name="NUMBER" xfId="113"/>
    <cellStyle name="_重点跟踪项目进展详细信息表(1)" xfId="114"/>
    <cellStyle name="_自治区监控" xfId="115"/>
    <cellStyle name="_自治区监控(分行业）" xfId="116"/>
    <cellStyle name="_自治区监控(分县区）" xfId="117"/>
    <cellStyle name="_自治区月报表" xfId="118"/>
    <cellStyle name="Moneda_96 Risk" xfId="119"/>
    <cellStyle name="0,0&#13;&#10;NA&#13;&#10; 16" xfId="120"/>
    <cellStyle name="商品名称" xfId="121"/>
    <cellStyle name="0,0&#13;&#10;NA&#13;&#10; 2" xfId="122"/>
    <cellStyle name="0,0&#13;&#10;NA&#13;&#10; 4" xfId="123"/>
    <cellStyle name="差_Book1" xfId="124"/>
    <cellStyle name="0,0&#13;&#10;NA&#13;&#10; 6" xfId="125"/>
    <cellStyle name="0,0&#13;&#10;NA&#13;&#10;_Sheet1" xfId="126"/>
    <cellStyle name="ColLevel_1" xfId="127"/>
    <cellStyle name="常规 2" xfId="128"/>
    <cellStyle name="Comma [0]_!!!GO" xfId="129"/>
    <cellStyle name="comma zerodec" xfId="130"/>
    <cellStyle name="Comma_!!!GO" xfId="131"/>
    <cellStyle name="Currency [0]_!!!GO" xfId="132"/>
    <cellStyle name="Currency_!!!GO" xfId="133"/>
    <cellStyle name="分级显示列_1_Book1" xfId="134"/>
    <cellStyle name="样式 1" xfId="135"/>
    <cellStyle name="Currency1" xfId="136"/>
    <cellStyle name="DATE" xfId="137"/>
    <cellStyle name="Dollar (zero dec)" xfId="138"/>
    <cellStyle name="DOLLARS" xfId="139"/>
    <cellStyle name="Grey" xfId="140"/>
    <cellStyle name="Header1" xfId="141"/>
    <cellStyle name="Header2" xfId="142"/>
    <cellStyle name="Input [yellow]" xfId="143"/>
    <cellStyle name="Input Cells" xfId="144"/>
    <cellStyle name="Linked Cells" xfId="145"/>
    <cellStyle name="Millares [0]_96 Risk" xfId="146"/>
    <cellStyle name="Millares_96 Risk" xfId="147"/>
    <cellStyle name="Milliers [0]_!!!GO" xfId="148"/>
    <cellStyle name="Milliers_!!!GO" xfId="149"/>
    <cellStyle name="Moneda [0]_96 Risk" xfId="150"/>
    <cellStyle name="Mon閠aire [0]_!!!GO" xfId="151"/>
    <cellStyle name="Mon閠aire_!!!GO" xfId="152"/>
    <cellStyle name="常规 3" xfId="153"/>
    <cellStyle name="New Times Roman" xfId="154"/>
    <cellStyle name="no dec" xfId="155"/>
    <cellStyle name="Normal - Style1" xfId="156"/>
    <cellStyle name="Normal_!!!GO" xfId="157"/>
    <cellStyle name="PART NUMBER" xfId="158"/>
    <cellStyle name="per.style" xfId="159"/>
    <cellStyle name="PSInt" xfId="160"/>
    <cellStyle name="Percent_!!!GO" xfId="161"/>
    <cellStyle name="Percent1" xfId="162"/>
    <cellStyle name="Pourcentage_pldt" xfId="163"/>
    <cellStyle name="PSDate" xfId="164"/>
    <cellStyle name="PSDec" xfId="165"/>
    <cellStyle name="PSHeading" xfId="166"/>
    <cellStyle name="PSSpacer" xfId="167"/>
    <cellStyle name="RowLevel_1" xfId="168"/>
    <cellStyle name="sstot" xfId="169"/>
    <cellStyle name="Standard_AREAS" xfId="170"/>
    <cellStyle name="t_HVAC Equipment (3)" xfId="171"/>
    <cellStyle name="啊" xfId="172"/>
    <cellStyle name="百分比 2" xfId="173"/>
    <cellStyle name="百分比 2 2" xfId="174"/>
    <cellStyle name="捠壿 [0.00]_Region Orders (2)" xfId="175"/>
    <cellStyle name="捠壿_Region Orders (2)" xfId="176"/>
    <cellStyle name="编号" xfId="177"/>
    <cellStyle name="标题1" xfId="178"/>
    <cellStyle name="部门" xfId="179"/>
    <cellStyle name="差_Book1_1" xfId="180"/>
    <cellStyle name="差_政工监督室" xfId="181"/>
    <cellStyle name="差_自治区监控(分县区）" xfId="182"/>
    <cellStyle name="好_Book1_1" xfId="183"/>
    <cellStyle name="常规 4" xfId="184"/>
    <cellStyle name="常规 5" xfId="185"/>
    <cellStyle name="分级显示行_1_Book1" xfId="186"/>
    <cellStyle name="好_Book1" xfId="187"/>
    <cellStyle name="好_政工监督室" xfId="188"/>
    <cellStyle name="好_重大项目报表" xfId="189"/>
    <cellStyle name="好_自治区监控(分县区）" xfId="190"/>
    <cellStyle name="借出原因" xfId="191"/>
    <cellStyle name="普通_laroux" xfId="192"/>
    <cellStyle name="千分位[0]_laroux" xfId="193"/>
    <cellStyle name="千位[0]_ 方正PC" xfId="194"/>
    <cellStyle name="千位_ 方正PC" xfId="195"/>
    <cellStyle name="数量" xfId="196"/>
    <cellStyle name="昗弨_Pacific Region P&amp;L" xfId="197"/>
    <cellStyle name="寘嬫愗傝_Region Orders (2)" xfId="198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7"/>
  <sheetViews>
    <sheetView tabSelected="1" workbookViewId="0">
      <selection activeCell="F8" sqref="F8"/>
    </sheetView>
  </sheetViews>
  <sheetFormatPr defaultColWidth="9" defaultRowHeight="15.6" outlineLevelCol="5"/>
  <cols>
    <col min="1" max="1" width="7.375" customWidth="1"/>
    <col min="2" max="2" width="12.2" customWidth="1"/>
    <col min="3" max="3" width="15.625" style="2" customWidth="1"/>
    <col min="4" max="4" width="14.25" style="2" customWidth="1"/>
    <col min="5" max="5" width="12.875" style="3" customWidth="1"/>
    <col min="6" max="6" width="16.625" customWidth="1"/>
    <col min="7" max="7" width="9.125"/>
  </cols>
  <sheetData>
    <row r="1" ht="18" spans="1:1">
      <c r="A1" s="4" t="s">
        <v>0</v>
      </c>
    </row>
    <row r="2" ht="24" customHeight="1" spans="1:6">
      <c r="A2" s="5" t="s">
        <v>1</v>
      </c>
      <c r="B2" s="5"/>
      <c r="C2" s="5"/>
      <c r="D2" s="5"/>
      <c r="E2" s="5"/>
      <c r="F2" s="5"/>
    </row>
    <row r="3" ht="18" customHeight="1" spans="1:6">
      <c r="A3" s="5"/>
      <c r="B3" s="5"/>
      <c r="C3" s="5"/>
      <c r="D3" s="5"/>
      <c r="E3" s="5"/>
      <c r="F3" s="5"/>
    </row>
    <row r="4" s="1" customFormat="1" ht="27" customHeight="1" spans="1:6">
      <c r="A4" s="6" t="s">
        <v>2</v>
      </c>
      <c r="B4" s="6"/>
      <c r="C4" s="7"/>
      <c r="D4" s="7"/>
      <c r="E4" s="7" t="s">
        <v>3</v>
      </c>
      <c r="F4" s="7"/>
    </row>
    <row r="5" s="1" customFormat="1" ht="28.5" customHeight="1" spans="1:6">
      <c r="A5" s="8" t="s">
        <v>4</v>
      </c>
      <c r="B5" s="9" t="s">
        <v>5</v>
      </c>
      <c r="C5" s="10" t="s">
        <v>6</v>
      </c>
      <c r="D5" s="11" t="s">
        <v>7</v>
      </c>
      <c r="E5" s="12"/>
      <c r="F5" s="13" t="s">
        <v>8</v>
      </c>
    </row>
    <row r="6" s="1" customFormat="1" ht="31" customHeight="1" spans="1:6">
      <c r="A6" s="14"/>
      <c r="B6" s="15"/>
      <c r="C6" s="16"/>
      <c r="D6" s="13" t="s">
        <v>9</v>
      </c>
      <c r="E6" s="13" t="s">
        <v>10</v>
      </c>
      <c r="F6" s="13"/>
    </row>
    <row r="7" s="1" customFormat="1" ht="30" customHeight="1" spans="1:6">
      <c r="A7" s="14"/>
      <c r="B7" s="17" t="s">
        <v>11</v>
      </c>
      <c r="C7" s="18">
        <v>103.21</v>
      </c>
      <c r="D7" s="18">
        <f t="shared" ref="D7:D25" si="0">C7*(1+E7/100)</f>
        <v>115.5952</v>
      </c>
      <c r="E7" s="18">
        <v>12</v>
      </c>
      <c r="F7" s="19"/>
    </row>
    <row r="8" s="1" customFormat="1" ht="30" customHeight="1" spans="1:6">
      <c r="A8" s="14">
        <v>1</v>
      </c>
      <c r="B8" s="8" t="s">
        <v>12</v>
      </c>
      <c r="C8" s="18">
        <v>35.66</v>
      </c>
      <c r="D8" s="18">
        <f t="shared" si="0"/>
        <v>39.9392</v>
      </c>
      <c r="E8" s="18">
        <v>12</v>
      </c>
      <c r="F8" s="19"/>
    </row>
    <row r="9" s="1" customFormat="1" ht="30" customHeight="1" spans="1:6">
      <c r="A9" s="14">
        <v>2</v>
      </c>
      <c r="B9" s="8" t="s">
        <v>13</v>
      </c>
      <c r="C9" s="18">
        <v>3.08</v>
      </c>
      <c r="D9" s="18">
        <f t="shared" si="0"/>
        <v>3.542</v>
      </c>
      <c r="E9" s="18">
        <v>15</v>
      </c>
      <c r="F9" s="19"/>
    </row>
    <row r="10" s="1" customFormat="1" ht="30" customHeight="1" spans="1:6">
      <c r="A10" s="14">
        <v>3</v>
      </c>
      <c r="B10" s="8" t="s">
        <v>14</v>
      </c>
      <c r="C10" s="18">
        <v>3.35</v>
      </c>
      <c r="D10" s="18">
        <f t="shared" si="0"/>
        <v>3.7855</v>
      </c>
      <c r="E10" s="18">
        <v>13</v>
      </c>
      <c r="F10" s="19"/>
    </row>
    <row r="11" s="1" customFormat="1" ht="30" customHeight="1" spans="1:6">
      <c r="A11" s="14">
        <v>4</v>
      </c>
      <c r="B11" s="8" t="s">
        <v>15</v>
      </c>
      <c r="C11" s="18">
        <f>1.89+4.14+1.04-3</f>
        <v>4.07</v>
      </c>
      <c r="D11" s="18">
        <f t="shared" si="0"/>
        <v>4.5584</v>
      </c>
      <c r="E11" s="18">
        <v>12</v>
      </c>
      <c r="F11" s="19"/>
    </row>
    <row r="12" s="1" customFormat="1" ht="30" customHeight="1" spans="1:6">
      <c r="A12" s="14">
        <v>5</v>
      </c>
      <c r="B12" s="8" t="s">
        <v>16</v>
      </c>
      <c r="C12" s="18">
        <f>16.7-13.8+9.66-5</f>
        <v>7.56</v>
      </c>
      <c r="D12" s="18">
        <f t="shared" si="0"/>
        <v>8.4672</v>
      </c>
      <c r="E12" s="18">
        <v>12</v>
      </c>
      <c r="F12" s="19"/>
    </row>
    <row r="13" s="1" customFormat="1" ht="30" customHeight="1" spans="1:6">
      <c r="A13" s="14">
        <v>6</v>
      </c>
      <c r="B13" s="8" t="s">
        <v>17</v>
      </c>
      <c r="C13" s="18">
        <f>2.37+0.61</f>
        <v>2.98</v>
      </c>
      <c r="D13" s="18">
        <f t="shared" si="0"/>
        <v>3.3078</v>
      </c>
      <c r="E13" s="18">
        <v>11</v>
      </c>
      <c r="F13" s="19"/>
    </row>
    <row r="14" s="1" customFormat="1" ht="30" customHeight="1" spans="1:6">
      <c r="A14" s="14">
        <v>7</v>
      </c>
      <c r="B14" s="8" t="s">
        <v>18</v>
      </c>
      <c r="C14" s="18">
        <f>5.06+0.17+0.6</f>
        <v>5.83</v>
      </c>
      <c r="D14" s="18">
        <f t="shared" si="0"/>
        <v>6.413</v>
      </c>
      <c r="E14" s="18">
        <v>10</v>
      </c>
      <c r="F14" s="19"/>
    </row>
    <row r="15" s="1" customFormat="1" ht="30" customHeight="1" spans="1:6">
      <c r="A15" s="14">
        <v>8</v>
      </c>
      <c r="B15" s="8" t="s">
        <v>19</v>
      </c>
      <c r="C15" s="18">
        <f>5.81-3.81+1.44+1.21</f>
        <v>4.65</v>
      </c>
      <c r="D15" s="18">
        <f t="shared" si="0"/>
        <v>5.208</v>
      </c>
      <c r="E15" s="18">
        <v>12</v>
      </c>
      <c r="F15" s="19"/>
    </row>
    <row r="16" s="1" customFormat="1" ht="30" customHeight="1" spans="1:6">
      <c r="A16" s="14">
        <v>9</v>
      </c>
      <c r="B16" s="8" t="s">
        <v>20</v>
      </c>
      <c r="C16" s="18">
        <v>10.02</v>
      </c>
      <c r="D16" s="18">
        <f t="shared" si="0"/>
        <v>11.2224</v>
      </c>
      <c r="E16" s="18">
        <v>12</v>
      </c>
      <c r="F16" s="19"/>
    </row>
    <row r="17" s="1" customFormat="1" ht="30" customHeight="1" spans="1:6">
      <c r="A17" s="14">
        <v>10</v>
      </c>
      <c r="B17" s="8" t="s">
        <v>21</v>
      </c>
      <c r="C17" s="18">
        <v>3.79</v>
      </c>
      <c r="D17" s="18">
        <f t="shared" si="0"/>
        <v>4.2448</v>
      </c>
      <c r="E17" s="18">
        <v>12</v>
      </c>
      <c r="F17" s="19"/>
    </row>
    <row r="18" s="1" customFormat="1" ht="30" customHeight="1" spans="1:6">
      <c r="A18" s="14">
        <v>11</v>
      </c>
      <c r="B18" s="8" t="s">
        <v>22</v>
      </c>
      <c r="C18" s="18">
        <v>3.22</v>
      </c>
      <c r="D18" s="18">
        <f t="shared" si="0"/>
        <v>3.6064</v>
      </c>
      <c r="E18" s="18">
        <v>12</v>
      </c>
      <c r="F18" s="19"/>
    </row>
    <row r="19" s="1" customFormat="1" ht="30" customHeight="1" spans="1:6">
      <c r="A19" s="14">
        <v>12</v>
      </c>
      <c r="B19" s="8" t="s">
        <v>23</v>
      </c>
      <c r="C19" s="18">
        <f>3.79+0.11</f>
        <v>3.9</v>
      </c>
      <c r="D19" s="18">
        <f t="shared" si="0"/>
        <v>4.29</v>
      </c>
      <c r="E19" s="18">
        <v>10</v>
      </c>
      <c r="F19" s="19"/>
    </row>
    <row r="20" s="1" customFormat="1" ht="30" customHeight="1" spans="1:6">
      <c r="A20" s="14">
        <v>13</v>
      </c>
      <c r="B20" s="8" t="s">
        <v>24</v>
      </c>
      <c r="C20" s="18">
        <f>0.6+0.89</f>
        <v>1.49</v>
      </c>
      <c r="D20" s="18">
        <f t="shared" si="0"/>
        <v>1.639</v>
      </c>
      <c r="E20" s="18">
        <v>10</v>
      </c>
      <c r="F20" s="19"/>
    </row>
    <row r="21" s="1" customFormat="1" ht="30" customHeight="1" spans="1:6">
      <c r="A21" s="14">
        <v>14</v>
      </c>
      <c r="B21" s="8" t="s">
        <v>25</v>
      </c>
      <c r="C21" s="18">
        <f>1.98+0.73</f>
        <v>2.71</v>
      </c>
      <c r="D21" s="18">
        <f t="shared" si="0"/>
        <v>3.0352</v>
      </c>
      <c r="E21" s="18">
        <v>12</v>
      </c>
      <c r="F21" s="19"/>
    </row>
    <row r="22" s="1" customFormat="1" ht="30" customHeight="1" spans="1:6">
      <c r="A22" s="14">
        <v>15</v>
      </c>
      <c r="B22" s="8" t="s">
        <v>26</v>
      </c>
      <c r="C22" s="18">
        <v>3.03</v>
      </c>
      <c r="D22" s="18">
        <f t="shared" si="0"/>
        <v>3.3936</v>
      </c>
      <c r="E22" s="18">
        <v>12</v>
      </c>
      <c r="F22" s="19"/>
    </row>
    <row r="23" s="1" customFormat="1" ht="30" customHeight="1" spans="1:6">
      <c r="A23" s="14">
        <v>16</v>
      </c>
      <c r="B23" s="8" t="s">
        <v>27</v>
      </c>
      <c r="C23" s="18">
        <v>3.01</v>
      </c>
      <c r="D23" s="18">
        <f t="shared" si="0"/>
        <v>3.4916</v>
      </c>
      <c r="E23" s="18">
        <v>16</v>
      </c>
      <c r="F23" s="19"/>
    </row>
    <row r="24" s="1" customFormat="1" ht="30" customHeight="1" spans="1:6">
      <c r="A24" s="14">
        <v>17</v>
      </c>
      <c r="B24" s="8" t="s">
        <v>28</v>
      </c>
      <c r="C24" s="18">
        <v>2.22</v>
      </c>
      <c r="D24" s="18">
        <f t="shared" si="0"/>
        <v>2.442</v>
      </c>
      <c r="E24" s="18">
        <v>10</v>
      </c>
      <c r="F24" s="19"/>
    </row>
    <row r="25" s="1" customFormat="1" ht="30" customHeight="1" spans="1:6">
      <c r="A25" s="14">
        <v>18</v>
      </c>
      <c r="B25" s="8" t="s">
        <v>29</v>
      </c>
      <c r="C25" s="18">
        <v>2.64</v>
      </c>
      <c r="D25" s="18">
        <f t="shared" si="0"/>
        <v>3.036</v>
      </c>
      <c r="E25" s="18">
        <v>15</v>
      </c>
      <c r="F25" s="19"/>
    </row>
    <row r="26" spans="5:5">
      <c r="E26" s="2"/>
    </row>
    <row r="27" spans="5:5">
      <c r="E27" s="2"/>
    </row>
  </sheetData>
  <mergeCells count="7">
    <mergeCell ref="A2:F2"/>
    <mergeCell ref="E4:F4"/>
    <mergeCell ref="D5:E5"/>
    <mergeCell ref="A5:A6"/>
    <mergeCell ref="B5:B6"/>
    <mergeCell ref="C5:C6"/>
    <mergeCell ref="F5:F6"/>
  </mergeCells>
  <pageMargins left="0.7" right="0.16" top="0.47" bottom="0.59" header="0.47" footer="0.31"/>
  <pageSetup paperSize="9" orientation="portrait" horizontalDpi="600" vertic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$A1:$XFD26"/>
    </sheetView>
  </sheetViews>
  <sheetFormatPr defaultColWidth="9" defaultRowHeight="15.6"/>
  <sheetData/>
  <pageMargins left="0.75" right="0.75" top="1" bottom="1" header="0.5" footer="0.5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6"/>
  <sheetData/>
  <pageMargins left="0.75" right="0.75" top="1" bottom="1" header="0.5" footer="0.5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dcterms:created xsi:type="dcterms:W3CDTF">2004-01-23T06:39:00Z</dcterms:created>
  <cp:lastPrinted>2021-04-06T02:12:00Z</cp:lastPrinted>
  <dcterms:modified xsi:type="dcterms:W3CDTF">2022-04-13T02:57:49Z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2052-11.1.0.11636</vt:lpwstr>
  </property>
  <property fmtid="{D5CDD505-2E9C-101B-9397-08002B2CF9AE}" pid="3" name="ICV">
    <vt:lpwstr>70400000DD30468EB038F23BB7CCAFBE</vt:lpwstr>
  </property>
</Properties>
</file>